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RK_MRCK_ASUS\Downloads\"/>
    </mc:Choice>
  </mc:AlternateContent>
  <xr:revisionPtr revIDLastSave="0" documentId="13_ncr:1_{AE16790F-5575-49D0-95F2-9DF9590191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P Calculator" sheetId="1" r:id="rId1"/>
  </sheets>
  <definedNames>
    <definedName name="_xlnm.Print_Area" localSheetId="0">'RESP Calculator'!$A$1:$F$30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B29" i="1"/>
  <c r="D10" i="1"/>
  <c r="E10" i="1" s="1"/>
  <c r="F10" i="1" s="1"/>
  <c r="D11" i="1" s="1"/>
  <c r="E11" i="1" s="1"/>
  <c r="D29" i="1" l="1"/>
  <c r="F11" i="1"/>
  <c r="D12" i="1" s="1"/>
  <c r="E12" i="1" l="1"/>
  <c r="F12" i="1" l="1"/>
  <c r="D13" i="1" s="1"/>
  <c r="E13" i="1" l="1"/>
  <c r="F13" i="1" s="1"/>
  <c r="D14" i="1" s="1"/>
  <c r="E14" i="1" l="1"/>
  <c r="F14" i="1" s="1"/>
  <c r="D15" i="1" s="1"/>
  <c r="E15" i="1" l="1"/>
  <c r="F15" i="1" s="1"/>
  <c r="D16" i="1" s="1"/>
  <c r="E16" i="1" l="1"/>
  <c r="F16" i="1" s="1"/>
  <c r="D17" i="1" s="1"/>
  <c r="E17" i="1" l="1"/>
  <c r="F17" i="1" s="1"/>
  <c r="D18" i="1" s="1"/>
  <c r="E18" i="1" l="1"/>
  <c r="F18" i="1" s="1"/>
  <c r="D19" i="1" s="1"/>
  <c r="E19" i="1" l="1"/>
  <c r="F19" i="1" s="1"/>
  <c r="D20" i="1" s="1"/>
  <c r="E20" i="1" l="1"/>
  <c r="F20" i="1" s="1"/>
  <c r="D21" i="1" s="1"/>
  <c r="E21" i="1" l="1"/>
  <c r="F21" i="1" s="1"/>
  <c r="D22" i="1" s="1"/>
  <c r="E22" i="1" l="1"/>
  <c r="F22" i="1" s="1"/>
  <c r="D23" i="1" s="1"/>
  <c r="E23" i="1" l="1"/>
  <c r="F23" i="1" s="1"/>
  <c r="D24" i="1" s="1"/>
  <c r="E24" i="1" l="1"/>
  <c r="F24" i="1" s="1"/>
  <c r="D25" i="1" s="1"/>
  <c r="E25" i="1" l="1"/>
  <c r="F25" i="1" s="1"/>
  <c r="D26" i="1" s="1"/>
  <c r="E26" i="1" l="1"/>
  <c r="F26" i="1" s="1"/>
  <c r="D27" i="1" s="1"/>
  <c r="E27" i="1" l="1"/>
  <c r="E29" i="1" s="1"/>
  <c r="F29" i="1" s="1"/>
  <c r="F27" i="1" l="1"/>
</calcChain>
</file>

<file path=xl/sharedStrings.xml><?xml version="1.0" encoding="utf-8"?>
<sst xmlns="http://schemas.openxmlformats.org/spreadsheetml/2006/main" count="14" uniqueCount="12">
  <si>
    <t>Year</t>
  </si>
  <si>
    <t>Contribution</t>
  </si>
  <si>
    <t>Gains</t>
  </si>
  <si>
    <t>Grants</t>
  </si>
  <si>
    <t>Contribution + Grants</t>
  </si>
  <si>
    <t>Gains (on the Contributions + Grants)</t>
  </si>
  <si>
    <t>Total Returns By Year</t>
  </si>
  <si>
    <t>Annual Return Estimate</t>
  </si>
  <si>
    <t>TOTAL:</t>
  </si>
  <si>
    <t>Play around by adjusting the % here</t>
  </si>
  <si>
    <r>
      <rPr>
        <b/>
        <u/>
        <sz val="14"/>
        <color rgb="FF000000"/>
        <rFont val="Arial"/>
        <family val="2"/>
        <scheme val="minor"/>
      </rPr>
      <t>HouseOfAssets.ca</t>
    </r>
    <r>
      <rPr>
        <b/>
        <sz val="14"/>
        <color rgb="FF000000"/>
        <rFont val="Arial"/>
        <family val="2"/>
        <scheme val="minor"/>
      </rPr>
      <t xml:space="preserve">
RESP Calculator/Estimator</t>
    </r>
  </si>
  <si>
    <t>* For illustration purposes only. Please do your own due-diligence.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</si>
</sst>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%"/>
  </numFmts>
  <fonts count="10" x14ac:knownFonts="1">
    <font>
      <sz val="10"/>
      <color rgb="FF000000"/>
      <name val="Arial"/>
      <scheme val="minor"/>
    </font>
    <font>
      <sz val="12"/>
      <color rgb="FF000000"/>
      <name val="Calibri"/>
    </font>
    <font>
      <b/>
      <sz val="12"/>
      <color rgb="FF000000"/>
      <name val="Calibri"/>
    </font>
    <font>
      <b/>
      <sz val="10"/>
      <color rgb="FF000000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8"/>
      <name val="Calibri"/>
      <family val="2"/>
    </font>
    <font>
      <b/>
      <sz val="10"/>
      <color theme="8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u/>
      <sz val="14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64" fontId="1" fillId="3" borderId="0" xfId="0" applyNumberFormat="1" applyFont="1" applyFill="1"/>
    <xf numFmtId="164" fontId="4" fillId="0" borderId="0" xfId="0" applyNumberFormat="1" applyFont="1"/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4" fontId="1" fillId="4" borderId="0" xfId="0" applyNumberFormat="1" applyFont="1" applyFill="1"/>
    <xf numFmtId="0" fontId="2" fillId="5" borderId="0" xfId="0" applyFont="1" applyFill="1" applyAlignment="1">
      <alignment horizontal="center" vertical="center" wrapText="1"/>
    </xf>
    <xf numFmtId="164" fontId="1" fillId="5" borderId="0" xfId="0" applyNumberFormat="1" applyFont="1" applyFill="1"/>
    <xf numFmtId="0" fontId="2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6" fillId="2" borderId="0" xfId="0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2"/>
  <sheetViews>
    <sheetView tabSelected="1" topLeftCell="A8" zoomScaleNormal="100" workbookViewId="0">
      <selection activeCell="I28" sqref="I28"/>
    </sheetView>
  </sheetViews>
  <sheetFormatPr defaultColWidth="12.5703125" defaultRowHeight="15.75" customHeight="1" x14ac:dyDescent="0.2"/>
  <cols>
    <col min="1" max="1" width="15.28515625" customWidth="1"/>
    <col min="2" max="2" width="14.140625" customWidth="1"/>
    <col min="4" max="4" width="13.85546875" customWidth="1"/>
    <col min="5" max="5" width="23.7109375" customWidth="1"/>
    <col min="6" max="6" width="35.28515625" customWidth="1"/>
  </cols>
  <sheetData>
    <row r="1" spans="1:6" s="24" customFormat="1" ht="34.5" customHeight="1" x14ac:dyDescent="0.25">
      <c r="A1" s="23" t="s">
        <v>10</v>
      </c>
      <c r="B1" s="23"/>
      <c r="C1" s="23"/>
      <c r="D1" s="23"/>
      <c r="E1" s="23"/>
      <c r="F1" s="23"/>
    </row>
    <row r="2" spans="1:6" ht="15.75" customHeight="1" x14ac:dyDescent="0.2">
      <c r="A2" s="14" t="s">
        <v>1</v>
      </c>
    </row>
    <row r="3" spans="1:6" ht="15.75" customHeight="1" x14ac:dyDescent="0.2">
      <c r="A3" s="15" t="s">
        <v>3</v>
      </c>
    </row>
    <row r="4" spans="1:6" ht="15.75" customHeight="1" x14ac:dyDescent="0.2">
      <c r="A4" s="16" t="s">
        <v>2</v>
      </c>
    </row>
    <row r="6" spans="1:6" ht="15.75" customHeight="1" x14ac:dyDescent="0.2">
      <c r="E6" s="6" t="s">
        <v>7</v>
      </c>
    </row>
    <row r="7" spans="1:6" ht="15.75" customHeight="1" x14ac:dyDescent="0.25">
      <c r="E7" s="19">
        <v>4.4999999999999998E-2</v>
      </c>
      <c r="F7" s="20" t="s">
        <v>9</v>
      </c>
    </row>
    <row r="8" spans="1:6" ht="15.75" customHeight="1" x14ac:dyDescent="0.25">
      <c r="A8" s="1"/>
      <c r="B8" s="1"/>
      <c r="C8" s="1"/>
      <c r="D8" s="1"/>
      <c r="F8" s="1"/>
    </row>
    <row r="9" spans="1:6" s="5" customFormat="1" ht="39" customHeight="1" x14ac:dyDescent="0.2">
      <c r="A9" s="4" t="s">
        <v>0</v>
      </c>
      <c r="B9" s="9" t="s">
        <v>1</v>
      </c>
      <c r="C9" s="10" t="s">
        <v>3</v>
      </c>
      <c r="D9" s="4" t="s">
        <v>4</v>
      </c>
      <c r="E9" s="12" t="s">
        <v>5</v>
      </c>
      <c r="F9" s="4" t="s">
        <v>6</v>
      </c>
    </row>
    <row r="10" spans="1:6" ht="15.75" customHeight="1" x14ac:dyDescent="0.25">
      <c r="A10" s="18">
        <v>1</v>
      </c>
      <c r="B10" s="2">
        <v>2500</v>
      </c>
      <c r="C10" s="2">
        <v>500</v>
      </c>
      <c r="D10" s="2">
        <f>B10+C10</f>
        <v>3000</v>
      </c>
      <c r="E10" s="2">
        <f>D10*E7</f>
        <v>135</v>
      </c>
      <c r="F10" s="2">
        <f>D10+E10</f>
        <v>3135</v>
      </c>
    </row>
    <row r="11" spans="1:6" ht="15.75" customHeight="1" x14ac:dyDescent="0.25">
      <c r="A11" s="18">
        <v>2</v>
      </c>
      <c r="B11" s="2">
        <v>2500</v>
      </c>
      <c r="C11" s="2">
        <v>500</v>
      </c>
      <c r="D11" s="2">
        <f>F10+B11+C11</f>
        <v>6135</v>
      </c>
      <c r="E11" s="2">
        <f t="shared" ref="E11:E27" si="0">D11*$E$7</f>
        <v>276.07499999999999</v>
      </c>
      <c r="F11" s="2">
        <f t="shared" ref="F11:F27" si="1">D11+E11</f>
        <v>6411.0749999999998</v>
      </c>
    </row>
    <row r="12" spans="1:6" ht="15.75" customHeight="1" x14ac:dyDescent="0.25">
      <c r="A12" s="18">
        <v>3</v>
      </c>
      <c r="B12" s="2">
        <v>2500</v>
      </c>
      <c r="C12" s="2">
        <v>500</v>
      </c>
      <c r="D12" s="2">
        <f t="shared" ref="D12:D23" si="2">F11+B12+C12</f>
        <v>9411.0750000000007</v>
      </c>
      <c r="E12" s="2">
        <f t="shared" si="0"/>
        <v>423.49837500000001</v>
      </c>
      <c r="F12" s="2">
        <f t="shared" si="1"/>
        <v>9834.5733749999999</v>
      </c>
    </row>
    <row r="13" spans="1:6" ht="15.75" customHeight="1" x14ac:dyDescent="0.25">
      <c r="A13" s="18">
        <v>4</v>
      </c>
      <c r="B13" s="2">
        <v>2500</v>
      </c>
      <c r="C13" s="2">
        <v>500</v>
      </c>
      <c r="D13" s="2">
        <f t="shared" si="2"/>
        <v>12834.573375</v>
      </c>
      <c r="E13" s="2">
        <f t="shared" si="0"/>
        <v>577.55580187499993</v>
      </c>
      <c r="F13" s="2">
        <f t="shared" si="1"/>
        <v>13412.129176875</v>
      </c>
    </row>
    <row r="14" spans="1:6" ht="15.75" customHeight="1" x14ac:dyDescent="0.25">
      <c r="A14" s="18">
        <v>5</v>
      </c>
      <c r="B14" s="2">
        <v>2500</v>
      </c>
      <c r="C14" s="2">
        <v>500</v>
      </c>
      <c r="D14" s="2">
        <f t="shared" si="2"/>
        <v>16412.129176875002</v>
      </c>
      <c r="E14" s="2">
        <f t="shared" si="0"/>
        <v>738.5458129593751</v>
      </c>
      <c r="F14" s="2">
        <f t="shared" si="1"/>
        <v>17150.674989834377</v>
      </c>
    </row>
    <row r="15" spans="1:6" ht="15.75" customHeight="1" x14ac:dyDescent="0.25">
      <c r="A15" s="18">
        <v>6</v>
      </c>
      <c r="B15" s="2">
        <v>2500</v>
      </c>
      <c r="C15" s="2">
        <v>500</v>
      </c>
      <c r="D15" s="2">
        <f t="shared" si="2"/>
        <v>20150.674989834377</v>
      </c>
      <c r="E15" s="2">
        <f t="shared" si="0"/>
        <v>906.78037454254695</v>
      </c>
      <c r="F15" s="2">
        <f t="shared" si="1"/>
        <v>21057.455364376925</v>
      </c>
    </row>
    <row r="16" spans="1:6" ht="15.75" customHeight="1" x14ac:dyDescent="0.25">
      <c r="A16" s="18">
        <v>7</v>
      </c>
      <c r="B16" s="2">
        <v>2500</v>
      </c>
      <c r="C16" s="2">
        <v>500</v>
      </c>
      <c r="D16" s="2">
        <f t="shared" si="2"/>
        <v>24057.455364376925</v>
      </c>
      <c r="E16" s="2">
        <f t="shared" si="0"/>
        <v>1082.5854913969615</v>
      </c>
      <c r="F16" s="2">
        <f t="shared" si="1"/>
        <v>25140.040855773885</v>
      </c>
    </row>
    <row r="17" spans="1:6" ht="15.75" customHeight="1" x14ac:dyDescent="0.25">
      <c r="A17" s="18">
        <v>8</v>
      </c>
      <c r="B17" s="2">
        <v>2500</v>
      </c>
      <c r="C17" s="2">
        <v>500</v>
      </c>
      <c r="D17" s="2">
        <f t="shared" si="2"/>
        <v>28140.040855773885</v>
      </c>
      <c r="E17" s="2">
        <f t="shared" si="0"/>
        <v>1266.3018385098248</v>
      </c>
      <c r="F17" s="2">
        <f t="shared" si="1"/>
        <v>29406.34269428371</v>
      </c>
    </row>
    <row r="18" spans="1:6" ht="15.75" customHeight="1" x14ac:dyDescent="0.25">
      <c r="A18" s="18">
        <v>9</v>
      </c>
      <c r="B18" s="2">
        <v>2500</v>
      </c>
      <c r="C18" s="2">
        <v>500</v>
      </c>
      <c r="D18" s="2">
        <f t="shared" si="2"/>
        <v>32406.34269428371</v>
      </c>
      <c r="E18" s="2">
        <f t="shared" si="0"/>
        <v>1458.2854212427669</v>
      </c>
      <c r="F18" s="2">
        <f t="shared" si="1"/>
        <v>33864.628115526481</v>
      </c>
    </row>
    <row r="19" spans="1:6" ht="15.75" customHeight="1" x14ac:dyDescent="0.25">
      <c r="A19" s="18">
        <v>10</v>
      </c>
      <c r="B19" s="2">
        <v>2500</v>
      </c>
      <c r="C19" s="2">
        <v>500</v>
      </c>
      <c r="D19" s="2">
        <f t="shared" si="2"/>
        <v>36864.628115526481</v>
      </c>
      <c r="E19" s="2">
        <f t="shared" si="0"/>
        <v>1658.9082651986917</v>
      </c>
      <c r="F19" s="2">
        <f t="shared" si="1"/>
        <v>38523.536380725171</v>
      </c>
    </row>
    <row r="20" spans="1:6" x14ac:dyDescent="0.25">
      <c r="A20" s="18">
        <v>11</v>
      </c>
      <c r="B20" s="2">
        <v>2500</v>
      </c>
      <c r="C20" s="2">
        <v>500</v>
      </c>
      <c r="D20" s="2">
        <f t="shared" si="2"/>
        <v>41523.536380725171</v>
      </c>
      <c r="E20" s="2">
        <f t="shared" si="0"/>
        <v>1868.5591371326327</v>
      </c>
      <c r="F20" s="2">
        <f t="shared" si="1"/>
        <v>43392.095517857801</v>
      </c>
    </row>
    <row r="21" spans="1:6" x14ac:dyDescent="0.25">
      <c r="A21" s="18">
        <v>12</v>
      </c>
      <c r="B21" s="2">
        <v>2500</v>
      </c>
      <c r="C21" s="2">
        <v>500</v>
      </c>
      <c r="D21" s="2">
        <f t="shared" si="2"/>
        <v>46392.095517857801</v>
      </c>
      <c r="E21" s="2">
        <f t="shared" si="0"/>
        <v>2087.6442983036009</v>
      </c>
      <c r="F21" s="2">
        <f t="shared" si="1"/>
        <v>48479.739816161404</v>
      </c>
    </row>
    <row r="22" spans="1:6" x14ac:dyDescent="0.25">
      <c r="A22" s="18">
        <v>13</v>
      </c>
      <c r="B22" s="2">
        <v>2500</v>
      </c>
      <c r="C22" s="2">
        <v>500</v>
      </c>
      <c r="D22" s="2">
        <f t="shared" si="2"/>
        <v>51479.739816161404</v>
      </c>
      <c r="E22" s="2">
        <f t="shared" si="0"/>
        <v>2316.5882917272629</v>
      </c>
      <c r="F22" s="2">
        <f t="shared" si="1"/>
        <v>53796.328107888665</v>
      </c>
    </row>
    <row r="23" spans="1:6" x14ac:dyDescent="0.25">
      <c r="A23" s="18">
        <v>14</v>
      </c>
      <c r="B23" s="2">
        <v>2500</v>
      </c>
      <c r="C23" s="2">
        <v>500</v>
      </c>
      <c r="D23" s="2">
        <f t="shared" si="2"/>
        <v>56796.328107888665</v>
      </c>
      <c r="E23" s="2">
        <f t="shared" si="0"/>
        <v>2555.8347648549898</v>
      </c>
      <c r="F23" s="2">
        <f t="shared" si="1"/>
        <v>59352.162872743655</v>
      </c>
    </row>
    <row r="24" spans="1:6" x14ac:dyDescent="0.25">
      <c r="A24" s="18">
        <v>15</v>
      </c>
      <c r="B24" s="2">
        <v>1000</v>
      </c>
      <c r="C24" s="2">
        <v>200</v>
      </c>
      <c r="D24" s="2">
        <f>F23+B24+C24</f>
        <v>60552.162872743655</v>
      </c>
      <c r="E24" s="2">
        <f t="shared" si="0"/>
        <v>2724.8473292734643</v>
      </c>
      <c r="F24" s="2">
        <f t="shared" si="1"/>
        <v>63277.010202017118</v>
      </c>
    </row>
    <row r="25" spans="1:6" x14ac:dyDescent="0.25">
      <c r="A25" s="18">
        <v>16</v>
      </c>
      <c r="B25" s="2">
        <v>0</v>
      </c>
      <c r="C25" s="2">
        <v>0</v>
      </c>
      <c r="D25" s="2">
        <f t="shared" ref="D25:D27" si="3">F24+B25+C25</f>
        <v>63277.010202017118</v>
      </c>
      <c r="E25" s="2">
        <f t="shared" si="0"/>
        <v>2847.4654590907703</v>
      </c>
      <c r="F25" s="2">
        <f t="shared" si="1"/>
        <v>66124.475661107892</v>
      </c>
    </row>
    <row r="26" spans="1:6" x14ac:dyDescent="0.25">
      <c r="A26" s="18">
        <v>17</v>
      </c>
      <c r="B26" s="2">
        <v>0</v>
      </c>
      <c r="C26" s="2">
        <v>0</v>
      </c>
      <c r="D26" s="2">
        <f t="shared" si="3"/>
        <v>66124.475661107892</v>
      </c>
      <c r="E26" s="2">
        <f t="shared" si="0"/>
        <v>2975.6014047498552</v>
      </c>
      <c r="F26" s="2">
        <f t="shared" si="1"/>
        <v>69100.077065857753</v>
      </c>
    </row>
    <row r="27" spans="1:6" x14ac:dyDescent="0.25">
      <c r="A27" s="18">
        <v>18</v>
      </c>
      <c r="B27" s="2">
        <v>0</v>
      </c>
      <c r="C27" s="2">
        <v>0</v>
      </c>
      <c r="D27" s="2">
        <f t="shared" si="3"/>
        <v>69100.077065857753</v>
      </c>
      <c r="E27" s="2">
        <f t="shared" si="0"/>
        <v>3109.5034679635987</v>
      </c>
      <c r="F27" s="3">
        <f t="shared" si="1"/>
        <v>72209.580533821354</v>
      </c>
    </row>
    <row r="28" spans="1:6" x14ac:dyDescent="0.25">
      <c r="F28" s="1"/>
    </row>
    <row r="29" spans="1:6" x14ac:dyDescent="0.25">
      <c r="A29" s="17" t="s">
        <v>8</v>
      </c>
      <c r="B29" s="7">
        <f>SUM(B10:B27)</f>
        <v>36000</v>
      </c>
      <c r="C29" s="11">
        <f>SUM(C10:C24)</f>
        <v>7200</v>
      </c>
      <c r="D29" s="8">
        <f>F28+B29+C29</f>
        <v>43200</v>
      </c>
      <c r="E29" s="13">
        <f>SUM(E10:E27)</f>
        <v>29009.580533821339</v>
      </c>
      <c r="F29" s="8">
        <f>E29+D29</f>
        <v>72209.580533821339</v>
      </c>
    </row>
    <row r="30" spans="1:6" x14ac:dyDescent="0.25">
      <c r="A30" s="1"/>
      <c r="B30" s="1"/>
      <c r="C30" s="1"/>
      <c r="E30" s="1"/>
    </row>
    <row r="31" spans="1:6" ht="15.75" customHeight="1" x14ac:dyDescent="0.2">
      <c r="A31" s="22" t="s">
        <v>11</v>
      </c>
      <c r="B31" s="21"/>
      <c r="C31" s="21"/>
      <c r="D31" s="21"/>
      <c r="E31" s="21"/>
      <c r="F31" s="21"/>
    </row>
    <row r="32" spans="1:6" ht="15.75" customHeight="1" x14ac:dyDescent="0.2">
      <c r="A32" s="21"/>
      <c r="B32" s="21"/>
      <c r="C32" s="21"/>
      <c r="D32" s="21"/>
      <c r="E32" s="21"/>
      <c r="F32" s="21"/>
    </row>
  </sheetData>
  <mergeCells count="2">
    <mergeCell ref="A1:F1"/>
    <mergeCell ref="A31:F32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 Calculator</vt:lpstr>
      <vt:lpstr>'RESP Calculator'!Print_Area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RESP Calculator - Estimator</dc:title>
  <dc:creator>House Of Assets</dc:creator>
  <cp:lastModifiedBy>RK_MRCK_ASUS</cp:lastModifiedBy>
  <dcterms:modified xsi:type="dcterms:W3CDTF">2023-07-15T20:10:44Z</dcterms:modified>
</cp:coreProperties>
</file>